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3"/>
  </bookViews>
  <sheets>
    <sheet name="表1收支预算总表" sheetId="1" r:id="rId1"/>
    <sheet name="表2财政拨款支出" sheetId="2" r:id="rId2"/>
    <sheet name="表3-2016年市级部门一般公开" sheetId="3" r:id="rId3"/>
    <sheet name="表4三公支出" sheetId="4" r:id="rId4"/>
  </sheets>
  <externalReferences>
    <externalReference r:id="rId7"/>
  </externalReferences>
  <definedNames>
    <definedName name="_xlnm.Print_Area" localSheetId="1">'表2财政拨款支出'!$A$1:$E$27</definedName>
    <definedName name="_xlnm.Print_Area" localSheetId="2">'表3-2016年市级部门一般公开'!$A$1:$D$42</definedName>
    <definedName name="_xlnm.Print_Area" localSheetId="3">'表4三公支出'!$A$1:$B$11</definedName>
    <definedName name="_xlnm.Print_Titles" localSheetId="1">'表2财政拨款支出'!$1:$5</definedName>
    <definedName name="_xlnm.Print_Titles" localSheetId="2">'表3-2016年市级部门一般公开'!$1:$3</definedName>
    <definedName name="_xlnm.Print_Titles" localSheetId="3">'表4三公支出'!$1:$5</definedName>
  </definedNames>
  <calcPr fullCalcOnLoad="1"/>
</workbook>
</file>

<file path=xl/sharedStrings.xml><?xml version="1.0" encoding="utf-8"?>
<sst xmlns="http://schemas.openxmlformats.org/spreadsheetml/2006/main" count="127" uniqueCount="114">
  <si>
    <t>单位：万元</t>
  </si>
  <si>
    <t>预算数</t>
  </si>
  <si>
    <t>项              目</t>
  </si>
  <si>
    <t>一、基本支出</t>
  </si>
  <si>
    <t>二、项目支出</t>
  </si>
  <si>
    <t xml:space="preserve">     政府性基金预算</t>
  </si>
  <si>
    <t>三、事业单位经营支出</t>
  </si>
  <si>
    <t>二、财政专户管理资金</t>
  </si>
  <si>
    <t>四、事业单位对附属单位补助支出</t>
  </si>
  <si>
    <t>三、其他资金</t>
  </si>
  <si>
    <t>五、事业单位上缴上级支出</t>
  </si>
  <si>
    <t>用事业基金弥补收支差额</t>
  </si>
  <si>
    <t>上年结转</t>
  </si>
  <si>
    <t>收  入  总  计</t>
  </si>
  <si>
    <t>表1：2016年市级部门收支预算总表</t>
  </si>
  <si>
    <r>
      <t>收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宋体"/>
        <family val="0"/>
      </rPr>
      <t>入</t>
    </r>
  </si>
  <si>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出（按支出功能分）</t>
    </r>
  </si>
  <si>
    <r>
      <t>支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出（按支出用途分）</t>
    </r>
  </si>
  <si>
    <t>项    目</t>
  </si>
  <si>
    <t>预算数</t>
  </si>
  <si>
    <t>一、财政拨款资金</t>
  </si>
  <si>
    <t>其中：一般公共预算</t>
  </si>
  <si>
    <t>六、其他支出</t>
  </si>
  <si>
    <t>本年收入合计</t>
  </si>
  <si>
    <t>本年支出合计</t>
  </si>
  <si>
    <t>结转下年</t>
  </si>
  <si>
    <t>其中：一般公共预算结转</t>
  </si>
  <si>
    <t xml:space="preserve">       政府性基金结转</t>
  </si>
  <si>
    <r>
      <t xml:space="preserve">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政府性基金结转</t>
    </r>
  </si>
  <si>
    <r>
      <t xml:space="preserve">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其他资金结转</t>
    </r>
  </si>
  <si>
    <r>
      <t xml:space="preserve">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其他资金结转</t>
    </r>
  </si>
  <si>
    <r>
      <t xml:space="preserve">                   </t>
    </r>
    <r>
      <rPr>
        <sz val="10"/>
        <color indexed="8"/>
        <rFont val="宋体"/>
        <family val="0"/>
      </rPr>
      <t>其他资金结转</t>
    </r>
  </si>
  <si>
    <r>
      <t>支 出</t>
    </r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>总</t>
    </r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>计</t>
    </r>
  </si>
  <si>
    <r>
      <rPr>
        <b/>
        <sz val="10"/>
        <color indexed="8"/>
        <rFont val="宋体"/>
        <family val="0"/>
      </rPr>
      <t>支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总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</si>
  <si>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t>合  计</t>
  </si>
  <si>
    <t>基本支出</t>
  </si>
  <si>
    <t>项目支出</t>
  </si>
  <si>
    <t>合计</t>
  </si>
  <si>
    <t>科学技术支出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</si>
  <si>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</si>
  <si>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</si>
  <si>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</si>
  <si>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  其他科学技术管理事务支出</t>
  </si>
  <si>
    <t xml:space="preserve">  科技条件与服务</t>
  </si>
  <si>
    <t xml:space="preserve">    机构运行（科技条件与服务）</t>
  </si>
  <si>
    <t xml:space="preserve">    科技条件专项</t>
  </si>
  <si>
    <t xml:space="preserve">  其他科学技术支出</t>
  </si>
  <si>
    <t xml:space="preserve">    科技奖励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</si>
  <si>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</si>
  <si>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</si>
  <si>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</si>
  <si>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</si>
  <si>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</si>
  <si>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</si>
  <si>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</si>
  <si>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</si>
  <si>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</si>
  <si>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>表2：2016年市级部门财政拨款支出预算表</t>
  </si>
  <si>
    <t>功能分类科目名称</t>
  </si>
  <si>
    <t>备注</t>
  </si>
  <si>
    <t>注：本表含一般公共预算和政府性基金预算。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</si>
  <si>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</si>
  <si>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</si>
  <si>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</si>
  <si>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</si>
  <si>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</si>
  <si>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</si>
  <si>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</si>
  <si>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</si>
  <si>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</si>
  <si>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</si>
  <si>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</si>
  <si>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</si>
  <si>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</si>
  <si>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</si>
  <si>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</si>
  <si>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</si>
  <si>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</si>
  <si>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</si>
  <si>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</si>
  <si>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</si>
  <si>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</si>
  <si>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</si>
  <si>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</si>
  <si>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</si>
  <si>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</si>
  <si>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</si>
  <si>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办公设备购置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</si>
  <si>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</si>
  <si>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</si>
  <si>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</si>
  <si>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</si>
  <si>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</si>
  <si>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医疗费</t>
  </si>
  <si>
    <t xml:space="preserve">  奖励金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</si>
  <si>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</si>
  <si>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</si>
  <si>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</si>
  <si>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</si>
  <si>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表3：2016年市级部门一般公共预算基本支出预算表</t>
  </si>
  <si>
    <t>单位：万元</t>
  </si>
  <si>
    <t>经济分类科目名称</t>
  </si>
  <si>
    <t>预算数</t>
  </si>
  <si>
    <t>1.因公出国（境）费</t>
  </si>
  <si>
    <t>2.公务接待费</t>
  </si>
  <si>
    <t>3.公务用车购置及运行费</t>
  </si>
  <si>
    <t xml:space="preserve">    其中：公务用车购置费</t>
  </si>
  <si>
    <t>表4：2016年市级部门“三公”经费财政拨款预算表</t>
  </si>
  <si>
    <t>项目</t>
  </si>
  <si>
    <t xml:space="preserve">          公务用车运行维护费</t>
  </si>
  <si>
    <t>注：2016年本部门“三公”经费财政拨款预算数77万元，其中：一般公共预算77万元、政府性基金  万元。</t>
  </si>
  <si>
    <t>部门名称：杭州市科学技术委员会</t>
  </si>
  <si>
    <t>部门名称：杭州市科学技术委员会</t>
  </si>
  <si>
    <t>部门名称：杭州市科学技术委员会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</si>
</sst>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#,##0.0000"/>
    <numFmt numFmtId="182" formatCode="#,##0.00;[Red]#,##0.00"/>
    <numFmt numFmtId="183" formatCode="#,##0.00_ ;[Red]\-#,##0.00\ "/>
    <numFmt numFmtId="184" formatCode="#,##0.00_);\(#,##0.00\)"/>
    <numFmt numFmtId="185" formatCode="0.00;[Red]0.00"/>
    <numFmt numFmtId="186" formatCode="0.00_);[Red]\(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24"/>
      <color indexed="8"/>
      <name val="宋体"/>
      <family val="0"/>
    </font>
    <font>
      <b/>
      <sz val="16"/>
      <color indexed="8"/>
      <name val="Courier New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26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183" fontId="1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Continuous" vertical="center" wrapText="1"/>
    </xf>
    <xf numFmtId="0" fontId="22" fillId="0" borderId="0" xfId="0" applyFont="1" applyAlignment="1">
      <alignment horizontal="centerContinuous" vertical="center" wrapText="1"/>
    </xf>
    <xf numFmtId="183" fontId="22" fillId="0" borderId="0" xfId="0" applyNumberFormat="1" applyFont="1" applyAlignment="1">
      <alignment horizontal="centerContinuous" vertical="center" wrapText="1"/>
    </xf>
    <xf numFmtId="183" fontId="23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Continuous" vertical="center" wrapText="1"/>
    </xf>
    <xf numFmtId="0" fontId="23" fillId="0" borderId="10" xfId="0" applyFont="1" applyBorder="1" applyAlignment="1">
      <alignment horizontal="centerContinuous" vertical="center" wrapText="1"/>
    </xf>
    <xf numFmtId="183" fontId="23" fillId="0" borderId="10" xfId="0" applyNumberFormat="1" applyFont="1" applyBorder="1" applyAlignment="1">
      <alignment horizontal="centerContinuous" vertical="center" wrapText="1"/>
    </xf>
    <xf numFmtId="0" fontId="24" fillId="0" borderId="10" xfId="0" applyFont="1" applyBorder="1" applyAlignment="1">
      <alignment horizontal="center" vertical="center" wrapText="1"/>
    </xf>
    <xf numFmtId="183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82" fontId="23" fillId="0" borderId="10" xfId="0" applyNumberFormat="1" applyFont="1" applyFill="1" applyBorder="1" applyAlignment="1">
      <alignment horizontal="right" vertical="center" wrapText="1"/>
    </xf>
    <xf numFmtId="184" fontId="24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4" fontId="23" fillId="0" borderId="10" xfId="0" applyNumberFormat="1" applyFont="1" applyFill="1" applyBorder="1" applyAlignment="1">
      <alignment horizontal="right" vertical="center" wrapText="1"/>
    </xf>
    <xf numFmtId="182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184" fontId="24" fillId="0" borderId="10" xfId="0" applyNumberFormat="1" applyFont="1" applyBorder="1" applyAlignment="1">
      <alignment horizontal="left" vertical="center" wrapText="1"/>
    </xf>
    <xf numFmtId="184" fontId="23" fillId="0" borderId="10" xfId="0" applyNumberFormat="1" applyFont="1" applyBorder="1" applyAlignment="1">
      <alignment horizontal="right" vertical="center" wrapText="1"/>
    </xf>
    <xf numFmtId="180" fontId="23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182" fontId="23" fillId="0" borderId="10" xfId="0" applyNumberFormat="1" applyFont="1" applyFill="1" applyBorder="1" applyAlignment="1">
      <alignment horizontal="right" vertical="center" wrapText="1"/>
    </xf>
    <xf numFmtId="184" fontId="25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4" fontId="25" fillId="0" borderId="10" xfId="0" applyNumberFormat="1" applyFont="1" applyBorder="1" applyAlignment="1">
      <alignment horizontal="right" vertical="center" wrapText="1"/>
    </xf>
    <xf numFmtId="184" fontId="24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84" fontId="25" fillId="0" borderId="10" xfId="0" applyNumberFormat="1" applyFont="1" applyBorder="1" applyAlignment="1">
      <alignment horizontal="center" vertical="center" wrapText="1"/>
    </xf>
    <xf numFmtId="184" fontId="26" fillId="0" borderId="10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 vertical="center"/>
    </xf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8" xfId="0" applyNumberFormat="1" applyFont="1" applyFill="1" applyBorder="1" applyAlignment="1">
      <alignment vertical="center"/>
    </xf>
    <xf numFmtId="4" fontId="28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28" fillId="0" borderId="11" xfId="0" applyNumberFormat="1" applyFont="1" applyFill="1" applyBorder="1" applyAlignment="1">
      <alignment vertical="center"/>
    </xf>
    <xf numFmtId="4" fontId="28" fillId="0" borderId="11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8" fillId="0" borderId="8" xfId="0" applyFont="1" applyFill="1" applyBorder="1" applyAlignment="1">
      <alignment horizontal="left" vertical="center"/>
    </xf>
    <xf numFmtId="186" fontId="28" fillId="0" borderId="11" xfId="0" applyNumberFormat="1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39044;&#31639;&#25209;&#22797;&#65288;&#20844;&#24320;&#6528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收支预算总表"/>
      <sheetName val="表2财政拨款支出"/>
      <sheetName val="表3-2016年市级部门一般公开"/>
      <sheetName val="表4三公支出"/>
    </sheetNames>
    <sheetDataSet>
      <sheetData sheetId="0">
        <row r="6">
          <cell r="K6" t="str">
            <v>科学技术支出</v>
          </cell>
          <cell r="L6">
            <v>5566.94</v>
          </cell>
        </row>
        <row r="7">
          <cell r="K7" t="str">
            <v>  科学技术管理事务</v>
          </cell>
          <cell r="L7">
            <v>3409.74</v>
          </cell>
        </row>
        <row r="8">
          <cell r="K8" t="str">
            <v>    行政运行（科学技术管理事务）</v>
          </cell>
          <cell r="L8">
            <v>1556.61</v>
          </cell>
        </row>
        <row r="9">
          <cell r="K9" t="str">
            <v>    一般行政管理事务（科学技术管理事务）</v>
          </cell>
          <cell r="L9">
            <v>1632</v>
          </cell>
        </row>
        <row r="10">
          <cell r="K10" t="str">
            <v>    其他科学技术管理事务支出</v>
          </cell>
          <cell r="L10">
            <v>221.13</v>
          </cell>
        </row>
        <row r="11">
          <cell r="K11" t="str">
            <v>  科技条件与服务</v>
          </cell>
          <cell r="L11">
            <v>1706.2</v>
          </cell>
        </row>
        <row r="12">
          <cell r="K12" t="str">
            <v>    机构运行（科技条件与服务）</v>
          </cell>
          <cell r="L12">
            <v>860.94</v>
          </cell>
        </row>
        <row r="13">
          <cell r="K13" t="str">
            <v>    科技条件专项</v>
          </cell>
          <cell r="L13">
            <v>361.96</v>
          </cell>
        </row>
        <row r="14">
          <cell r="K14" t="str">
            <v>    其他科技条件与服务支出</v>
          </cell>
          <cell r="L14">
            <v>483.3</v>
          </cell>
        </row>
        <row r="15">
          <cell r="K15" t="str">
            <v>  其他科学技术支出</v>
          </cell>
          <cell r="L15">
            <v>451</v>
          </cell>
        </row>
        <row r="16">
          <cell r="K16" t="str">
            <v>    科技奖励</v>
          </cell>
          <cell r="L16">
            <v>451</v>
          </cell>
        </row>
        <row r="17">
          <cell r="K17" t="str">
            <v>社会保障和就业支出</v>
          </cell>
          <cell r="L17">
            <v>580.79</v>
          </cell>
        </row>
        <row r="18">
          <cell r="K18" t="str">
            <v>  行政事业单位离退休</v>
          </cell>
          <cell r="L18">
            <v>580.79</v>
          </cell>
        </row>
        <row r="19">
          <cell r="K19" t="str">
            <v>    归口管理的行政单位离退休</v>
          </cell>
          <cell r="L19">
            <v>218.06</v>
          </cell>
        </row>
        <row r="20">
          <cell r="K20" t="str">
            <v>    事业单位离退休</v>
          </cell>
          <cell r="L20">
            <v>362.73</v>
          </cell>
        </row>
        <row r="21">
          <cell r="K21" t="str">
            <v>医疗卫生与计划生育支出</v>
          </cell>
          <cell r="L21">
            <v>129.67</v>
          </cell>
        </row>
        <row r="22">
          <cell r="K22" t="str">
            <v>  医疗保障</v>
          </cell>
          <cell r="L22">
            <v>129.67</v>
          </cell>
        </row>
        <row r="23">
          <cell r="K23" t="str">
            <v>    行政单位医疗</v>
          </cell>
          <cell r="L23">
            <v>71.21</v>
          </cell>
        </row>
        <row r="24">
          <cell r="K24" t="str">
            <v>    事业单位医疗</v>
          </cell>
          <cell r="L24">
            <v>20.88</v>
          </cell>
        </row>
        <row r="25">
          <cell r="K25" t="str">
            <v>    公务员医疗补助</v>
          </cell>
          <cell r="L25">
            <v>37.58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3" sqref="A3:B3"/>
    </sheetView>
  </sheetViews>
  <sheetFormatPr defaultColWidth="9.00390625" defaultRowHeight="14.25"/>
  <cols>
    <col min="1" max="1" width="20.625" style="0" customWidth="1"/>
    <col min="2" max="2" width="18.125" style="0" customWidth="1"/>
    <col min="3" max="3" width="21.50390625" style="40" customWidth="1"/>
    <col min="4" max="4" width="16.125" style="40" customWidth="1"/>
    <col min="5" max="5" width="26.125" style="0" customWidth="1"/>
    <col min="6" max="6" width="18.50390625" style="0" customWidth="1"/>
  </cols>
  <sheetData>
    <row r="1" spans="1:6" ht="14.25" customHeight="1">
      <c r="A1" s="1"/>
      <c r="B1" s="1"/>
      <c r="C1" s="2"/>
      <c r="D1" s="2"/>
      <c r="E1" s="1"/>
      <c r="F1" s="1"/>
    </row>
    <row r="2" spans="1:6" ht="44.25" customHeight="1">
      <c r="A2" s="3" t="s">
        <v>14</v>
      </c>
      <c r="B2" s="4"/>
      <c r="C2" s="5"/>
      <c r="D2" s="5"/>
      <c r="E2" s="4"/>
      <c r="F2" s="4"/>
    </row>
    <row r="3" spans="1:6" ht="24.75" customHeight="1">
      <c r="A3" s="65" t="s">
        <v>111</v>
      </c>
      <c r="B3" s="65"/>
      <c r="C3" s="6"/>
      <c r="D3" s="6"/>
      <c r="E3" s="7"/>
      <c r="F3" s="8" t="s">
        <v>0</v>
      </c>
    </row>
    <row r="4" spans="1:6" ht="14.25" customHeight="1">
      <c r="A4" s="9" t="s">
        <v>15</v>
      </c>
      <c r="B4" s="10"/>
      <c r="C4" s="11" t="s">
        <v>16</v>
      </c>
      <c r="D4" s="11"/>
      <c r="E4" s="9" t="s">
        <v>17</v>
      </c>
      <c r="F4" s="10"/>
    </row>
    <row r="5" spans="1:6" ht="18" customHeight="1">
      <c r="A5" s="12" t="s">
        <v>18</v>
      </c>
      <c r="B5" s="12" t="s">
        <v>1</v>
      </c>
      <c r="C5" s="13" t="s">
        <v>18</v>
      </c>
      <c r="D5" s="13" t="s">
        <v>19</v>
      </c>
      <c r="E5" s="12" t="s">
        <v>2</v>
      </c>
      <c r="F5" s="12" t="s">
        <v>1</v>
      </c>
    </row>
    <row r="6" spans="1:7" s="19" customFormat="1" ht="18" customHeight="1">
      <c r="A6" s="14" t="s">
        <v>20</v>
      </c>
      <c r="B6" s="15">
        <v>5793.97</v>
      </c>
      <c r="C6" s="16" t="str">
        <f>'[1]封面'!K6</f>
        <v>科学技术支出</v>
      </c>
      <c r="D6" s="17">
        <f>'[1]封面'!L6</f>
        <v>5566.94</v>
      </c>
      <c r="E6" s="14" t="s">
        <v>3</v>
      </c>
      <c r="F6" s="15">
        <v>3376.98</v>
      </c>
      <c r="G6" s="18"/>
    </row>
    <row r="7" spans="1:6" s="19" customFormat="1" ht="18" customHeight="1">
      <c r="A7" s="14" t="s">
        <v>21</v>
      </c>
      <c r="B7" s="15">
        <v>5793.97</v>
      </c>
      <c r="C7" s="16" t="str">
        <f>'[1]封面'!K7</f>
        <v>  科学技术管理事务</v>
      </c>
      <c r="D7" s="20">
        <f>'[1]封面'!L7</f>
        <v>3409.74</v>
      </c>
      <c r="E7" s="14" t="s">
        <v>4</v>
      </c>
      <c r="F7" s="15">
        <v>2690.96</v>
      </c>
    </row>
    <row r="8" spans="1:6" s="19" customFormat="1" ht="18" customHeight="1">
      <c r="A8" s="14" t="s">
        <v>5</v>
      </c>
      <c r="B8" s="15">
        <v>0</v>
      </c>
      <c r="C8" s="16" t="str">
        <f>'[1]封面'!K8</f>
        <v>    行政运行（科学技术管理事务）</v>
      </c>
      <c r="D8" s="20">
        <f>'[1]封面'!L8</f>
        <v>1556.61</v>
      </c>
      <c r="E8" s="14" t="s">
        <v>6</v>
      </c>
      <c r="F8" s="15">
        <v>201.76</v>
      </c>
    </row>
    <row r="9" spans="1:6" s="19" customFormat="1" ht="18" customHeight="1">
      <c r="A9" s="14" t="s">
        <v>7</v>
      </c>
      <c r="B9" s="15">
        <v>47.1</v>
      </c>
      <c r="C9" s="16" t="str">
        <f>'[1]封面'!K9</f>
        <v>    一般行政管理事务（科学技术管理事务）</v>
      </c>
      <c r="D9" s="20">
        <f>'[1]封面'!L9</f>
        <v>1632</v>
      </c>
      <c r="E9" s="14" t="s">
        <v>8</v>
      </c>
      <c r="F9" s="21">
        <v>0</v>
      </c>
    </row>
    <row r="10" spans="1:6" s="19" customFormat="1" ht="18" customHeight="1">
      <c r="A10" s="14" t="s">
        <v>9</v>
      </c>
      <c r="B10" s="15">
        <v>436.33</v>
      </c>
      <c r="C10" s="16" t="str">
        <f>'[1]封面'!K10</f>
        <v>    其他科学技术管理事务支出</v>
      </c>
      <c r="D10" s="20">
        <f>'[1]封面'!L10</f>
        <v>221.13</v>
      </c>
      <c r="E10" s="14" t="s">
        <v>10</v>
      </c>
      <c r="F10" s="15">
        <v>0</v>
      </c>
    </row>
    <row r="11" spans="1:6" s="19" customFormat="1" ht="19.5" customHeight="1">
      <c r="A11" s="14"/>
      <c r="B11" s="17"/>
      <c r="C11" s="16" t="str">
        <f>'[1]封面'!K11</f>
        <v>  科技条件与服务</v>
      </c>
      <c r="D11" s="20">
        <f>'[1]封面'!L11</f>
        <v>1706.2</v>
      </c>
      <c r="E11" s="14" t="s">
        <v>22</v>
      </c>
      <c r="F11" s="15">
        <v>7.7</v>
      </c>
    </row>
    <row r="12" spans="1:6" ht="18" customHeight="1">
      <c r="A12" s="22"/>
      <c r="B12" s="23"/>
      <c r="C12" s="24" t="str">
        <f>'[1]封面'!K12</f>
        <v>    机构运行（科技条件与服务）</v>
      </c>
      <c r="D12" s="25">
        <f>'[1]封面'!L12</f>
        <v>860.94</v>
      </c>
      <c r="E12" s="22"/>
      <c r="F12" s="26"/>
    </row>
    <row r="13" spans="1:6" ht="18" customHeight="1">
      <c r="A13" s="22"/>
      <c r="B13" s="23"/>
      <c r="C13" s="24" t="str">
        <f>'[1]封面'!K13</f>
        <v>    科技条件专项</v>
      </c>
      <c r="D13" s="25">
        <f>'[1]封面'!L13</f>
        <v>361.96</v>
      </c>
      <c r="E13" s="22"/>
      <c r="F13" s="26"/>
    </row>
    <row r="14" spans="1:6" ht="18" customHeight="1">
      <c r="A14" s="22"/>
      <c r="B14" s="23"/>
      <c r="C14" s="24" t="str">
        <f>'[1]封面'!K14</f>
        <v>    其他科技条件与服务支出</v>
      </c>
      <c r="D14" s="25">
        <f>'[1]封面'!L14</f>
        <v>483.3</v>
      </c>
      <c r="E14" s="22"/>
      <c r="F14" s="26"/>
    </row>
    <row r="15" spans="1:6" ht="18" customHeight="1">
      <c r="A15" s="22"/>
      <c r="B15" s="23"/>
      <c r="C15" s="24" t="str">
        <f>'[1]封面'!K15</f>
        <v>  其他科学技术支出</v>
      </c>
      <c r="D15" s="25">
        <f>'[1]封面'!L15</f>
        <v>451</v>
      </c>
      <c r="E15" s="22"/>
      <c r="F15" s="26"/>
    </row>
    <row r="16" spans="1:6" ht="18" customHeight="1">
      <c r="A16" s="22"/>
      <c r="B16" s="23"/>
      <c r="C16" s="24" t="str">
        <f>'[1]封面'!K16</f>
        <v>    科技奖励</v>
      </c>
      <c r="D16" s="25">
        <f>'[1]封面'!L16</f>
        <v>451</v>
      </c>
      <c r="E16" s="22"/>
      <c r="F16" s="26"/>
    </row>
    <row r="17" spans="1:6" ht="18" customHeight="1">
      <c r="A17" s="22"/>
      <c r="B17" s="23"/>
      <c r="C17" s="24" t="str">
        <f>'[1]封面'!K17</f>
        <v>社会保障和就业支出</v>
      </c>
      <c r="D17" s="25">
        <f>'[1]封面'!L17</f>
        <v>580.79</v>
      </c>
      <c r="E17" s="22"/>
      <c r="F17" s="26"/>
    </row>
    <row r="18" spans="1:6" ht="18" customHeight="1">
      <c r="A18" s="22"/>
      <c r="B18" s="23"/>
      <c r="C18" s="24" t="str">
        <f>'[1]封面'!K18</f>
        <v>  行政事业单位离退休</v>
      </c>
      <c r="D18" s="25">
        <f>'[1]封面'!L18</f>
        <v>580.79</v>
      </c>
      <c r="E18" s="22"/>
      <c r="F18" s="26"/>
    </row>
    <row r="19" spans="1:6" ht="18" customHeight="1">
      <c r="A19" s="22"/>
      <c r="B19" s="23"/>
      <c r="C19" s="24" t="str">
        <f>'[1]封面'!K19</f>
        <v>    归口管理的行政单位离退休</v>
      </c>
      <c r="D19" s="25">
        <f>'[1]封面'!L19</f>
        <v>218.06</v>
      </c>
      <c r="E19" s="22"/>
      <c r="F19" s="26"/>
    </row>
    <row r="20" spans="1:6" ht="18" customHeight="1">
      <c r="A20" s="22"/>
      <c r="B20" s="23"/>
      <c r="C20" s="24" t="str">
        <f>'[1]封面'!K20</f>
        <v>    事业单位离退休</v>
      </c>
      <c r="D20" s="25">
        <f>'[1]封面'!L20</f>
        <v>362.73</v>
      </c>
      <c r="E20" s="22"/>
      <c r="F20" s="26"/>
    </row>
    <row r="21" spans="1:6" ht="18" customHeight="1">
      <c r="A21" s="22"/>
      <c r="B21" s="23"/>
      <c r="C21" s="24" t="str">
        <f>'[1]封面'!K21</f>
        <v>医疗卫生与计划生育支出</v>
      </c>
      <c r="D21" s="25">
        <f>'[1]封面'!L21</f>
        <v>129.67</v>
      </c>
      <c r="E21" s="22"/>
      <c r="F21" s="26"/>
    </row>
    <row r="22" spans="1:6" ht="18" customHeight="1">
      <c r="A22" s="22"/>
      <c r="B22" s="23"/>
      <c r="C22" s="24" t="str">
        <f>'[1]封面'!K22</f>
        <v>  医疗保障</v>
      </c>
      <c r="D22" s="25">
        <f>'[1]封面'!L22</f>
        <v>129.67</v>
      </c>
      <c r="E22" s="27"/>
      <c r="F22" s="23"/>
    </row>
    <row r="23" spans="1:6" ht="18" customHeight="1">
      <c r="A23" s="22"/>
      <c r="B23" s="23"/>
      <c r="C23" s="24" t="str">
        <f>'[1]封面'!K23</f>
        <v>    行政单位医疗</v>
      </c>
      <c r="D23" s="25">
        <f>'[1]封面'!L23</f>
        <v>71.21</v>
      </c>
      <c r="E23" s="27"/>
      <c r="F23" s="23"/>
    </row>
    <row r="24" spans="1:6" ht="18" customHeight="1">
      <c r="A24" s="22"/>
      <c r="B24" s="23"/>
      <c r="C24" s="24" t="str">
        <f>'[1]封面'!K24</f>
        <v>    事业单位医疗</v>
      </c>
      <c r="D24" s="25">
        <f>'[1]封面'!L24</f>
        <v>20.88</v>
      </c>
      <c r="E24" s="27"/>
      <c r="F24" s="23"/>
    </row>
    <row r="25" spans="1:6" ht="18" customHeight="1">
      <c r="A25" s="22"/>
      <c r="B25" s="23"/>
      <c r="C25" s="24" t="str">
        <f>'[1]封面'!K25</f>
        <v>    公务员医疗补助</v>
      </c>
      <c r="D25" s="25">
        <f>'[1]封面'!L25</f>
        <v>37.58</v>
      </c>
      <c r="E25" s="27"/>
      <c r="F25" s="23"/>
    </row>
    <row r="26" spans="1:6" s="19" customFormat="1" ht="14.25">
      <c r="A26" s="28" t="s">
        <v>23</v>
      </c>
      <c r="B26" s="29">
        <f>B6+B9+B10</f>
        <v>6277.400000000001</v>
      </c>
      <c r="C26" s="30" t="s">
        <v>24</v>
      </c>
      <c r="D26" s="31">
        <v>6277.4</v>
      </c>
      <c r="E26" s="30" t="s">
        <v>24</v>
      </c>
      <c r="F26" s="29">
        <f>F6+F7+F8+F9+F10+F11</f>
        <v>6277.400000000001</v>
      </c>
    </row>
    <row r="27" spans="1:6" s="19" customFormat="1" ht="14.25">
      <c r="A27" s="14" t="s">
        <v>11</v>
      </c>
      <c r="B27" s="15">
        <v>0</v>
      </c>
      <c r="C27" s="16" t="s">
        <v>25</v>
      </c>
      <c r="D27" s="20"/>
      <c r="E27" s="16" t="s">
        <v>25</v>
      </c>
      <c r="F27" s="20"/>
    </row>
    <row r="28" spans="1:6" ht="14.25">
      <c r="A28" s="22" t="s">
        <v>12</v>
      </c>
      <c r="B28" s="25"/>
      <c r="C28" s="24" t="s">
        <v>26</v>
      </c>
      <c r="D28" s="25"/>
      <c r="E28" s="24" t="s">
        <v>26</v>
      </c>
      <c r="F28" s="25"/>
    </row>
    <row r="29" spans="1:6" ht="14.25">
      <c r="A29" s="22" t="s">
        <v>26</v>
      </c>
      <c r="B29" s="25"/>
      <c r="C29" s="32" t="s">
        <v>27</v>
      </c>
      <c r="D29" s="25"/>
      <c r="E29" s="32" t="s">
        <v>28</v>
      </c>
      <c r="F29" s="25"/>
    </row>
    <row r="30" spans="1:6" ht="14.25">
      <c r="A30" s="12" t="s">
        <v>27</v>
      </c>
      <c r="B30" s="25"/>
      <c r="C30" s="32" t="s">
        <v>29</v>
      </c>
      <c r="D30" s="25"/>
      <c r="E30" s="32" t="s">
        <v>30</v>
      </c>
      <c r="F30" s="25"/>
    </row>
    <row r="31" spans="1:6" ht="14.25">
      <c r="A31" s="33" t="s">
        <v>31</v>
      </c>
      <c r="B31" s="25"/>
      <c r="C31" s="34"/>
      <c r="D31" s="25"/>
      <c r="E31" s="35"/>
      <c r="F31" s="25"/>
    </row>
    <row r="32" spans="1:6" ht="14.25">
      <c r="A32" s="36" t="s">
        <v>13</v>
      </c>
      <c r="B32" s="37">
        <f>F32</f>
        <v>0</v>
      </c>
      <c r="C32" s="38" t="s">
        <v>32</v>
      </c>
      <c r="D32" s="25"/>
      <c r="E32" s="39" t="s">
        <v>33</v>
      </c>
      <c r="F32" s="29"/>
    </row>
  </sheetData>
  <sheetProtection formatCells="0" formatColumns="0" formatRows="0"/>
  <mergeCells count="1"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showGridLines="0" showZeros="0" workbookViewId="0" topLeftCell="A1">
      <selection activeCell="B8" sqref="B8"/>
    </sheetView>
  </sheetViews>
  <sheetFormatPr defaultColWidth="9.00390625" defaultRowHeight="14.25"/>
  <cols>
    <col min="1" max="1" width="27.00390625" style="0" customWidth="1"/>
    <col min="2" max="2" width="19.00390625" style="0" customWidth="1"/>
    <col min="3" max="3" width="18.125" style="0" customWidth="1"/>
    <col min="4" max="4" width="21.625" style="0" customWidth="1"/>
    <col min="5" max="5" width="12.25390625" style="0" customWidth="1"/>
  </cols>
  <sheetData>
    <row r="1" ht="14.25" customHeight="1"/>
    <row r="2" spans="1:4" ht="38.25" customHeight="1">
      <c r="A2" s="41" t="s">
        <v>57</v>
      </c>
      <c r="B2" s="42"/>
      <c r="C2" s="42"/>
      <c r="D2" s="42"/>
    </row>
    <row r="3" ht="14.25" customHeight="1"/>
    <row r="4" spans="1:4" ht="18" customHeight="1">
      <c r="A4" s="43" t="s">
        <v>112</v>
      </c>
      <c r="B4" s="44"/>
      <c r="C4" s="44"/>
      <c r="D4" t="s">
        <v>0</v>
      </c>
    </row>
    <row r="5" spans="1:5" ht="18" customHeight="1">
      <c r="A5" s="45" t="s">
        <v>58</v>
      </c>
      <c r="B5" s="45" t="s">
        <v>34</v>
      </c>
      <c r="C5" s="45" t="s">
        <v>35</v>
      </c>
      <c r="D5" s="45" t="s">
        <v>36</v>
      </c>
      <c r="E5" s="46" t="s">
        <v>59</v>
      </c>
    </row>
    <row r="6" spans="1:5" s="19" customFormat="1" ht="18" customHeight="1">
      <c r="A6" s="47" t="s">
        <v>37</v>
      </c>
      <c r="B6" s="48">
        <v>5793.97</v>
      </c>
      <c r="C6" s="48">
        <v>3128.01</v>
      </c>
      <c r="D6" s="48">
        <v>2665.96</v>
      </c>
      <c r="E6" s="49"/>
    </row>
    <row r="7" spans="1:5" s="44" customFormat="1" ht="18" customHeight="1">
      <c r="A7" s="47" t="s">
        <v>38</v>
      </c>
      <c r="B7" s="48">
        <v>5083.51</v>
      </c>
      <c r="C7" s="48">
        <v>2417.55</v>
      </c>
      <c r="D7" s="48">
        <v>2665.96</v>
      </c>
      <c r="E7" s="49"/>
    </row>
    <row r="8" spans="1:5" ht="18" customHeight="1">
      <c r="A8" s="47" t="s">
        <v>39</v>
      </c>
      <c r="B8" s="48">
        <v>3409.61</v>
      </c>
      <c r="C8" s="48">
        <v>1556.61</v>
      </c>
      <c r="D8" s="48">
        <v>1853</v>
      </c>
      <c r="E8" s="49"/>
    </row>
    <row r="9" spans="1:5" ht="18" customHeight="1">
      <c r="A9" s="47" t="s">
        <v>40</v>
      </c>
      <c r="B9" s="48">
        <v>1556.61</v>
      </c>
      <c r="C9" s="48">
        <v>1556.61</v>
      </c>
      <c r="D9" s="48">
        <v>0</v>
      </c>
      <c r="E9" s="49"/>
    </row>
    <row r="10" spans="1:5" ht="18" customHeight="1">
      <c r="A10" s="47" t="s">
        <v>41</v>
      </c>
      <c r="B10" s="48">
        <v>1632</v>
      </c>
      <c r="C10" s="48">
        <v>0</v>
      </c>
      <c r="D10" s="48">
        <v>1632</v>
      </c>
      <c r="E10" s="49"/>
    </row>
    <row r="11" spans="1:5" ht="18" customHeight="1">
      <c r="A11" s="47" t="s">
        <v>42</v>
      </c>
      <c r="B11" s="48">
        <v>221</v>
      </c>
      <c r="C11" s="48">
        <v>0</v>
      </c>
      <c r="D11" s="48">
        <v>221</v>
      </c>
      <c r="E11" s="49"/>
    </row>
    <row r="12" spans="1:5" ht="18" customHeight="1">
      <c r="A12" s="47" t="s">
        <v>43</v>
      </c>
      <c r="B12" s="48">
        <v>1222.9</v>
      </c>
      <c r="C12" s="48">
        <v>860.94</v>
      </c>
      <c r="D12" s="48">
        <v>361.96</v>
      </c>
      <c r="E12" s="49"/>
    </row>
    <row r="13" spans="1:5" ht="18" customHeight="1">
      <c r="A13" s="47" t="s">
        <v>44</v>
      </c>
      <c r="B13" s="48">
        <v>860.94</v>
      </c>
      <c r="C13" s="48">
        <v>860.94</v>
      </c>
      <c r="D13" s="48">
        <v>0</v>
      </c>
      <c r="E13" s="49"/>
    </row>
    <row r="14" spans="1:5" ht="18" customHeight="1">
      <c r="A14" s="47" t="s">
        <v>45</v>
      </c>
      <c r="B14" s="48">
        <v>361.96</v>
      </c>
      <c r="C14" s="48">
        <v>0</v>
      </c>
      <c r="D14" s="48">
        <v>361.96</v>
      </c>
      <c r="E14" s="49"/>
    </row>
    <row r="15" spans="1:5" ht="18" customHeight="1">
      <c r="A15" s="47" t="s">
        <v>46</v>
      </c>
      <c r="B15" s="48">
        <v>451</v>
      </c>
      <c r="C15" s="48">
        <v>0</v>
      </c>
      <c r="D15" s="48">
        <v>451</v>
      </c>
      <c r="E15" s="49"/>
    </row>
    <row r="16" spans="1:5" ht="18" customHeight="1">
      <c r="A16" s="47" t="s">
        <v>47</v>
      </c>
      <c r="B16" s="48">
        <v>451</v>
      </c>
      <c r="C16" s="48">
        <v>0</v>
      </c>
      <c r="D16" s="48">
        <v>451</v>
      </c>
      <c r="E16" s="49"/>
    </row>
    <row r="17" spans="1:5" ht="18" customHeight="1">
      <c r="A17" s="47" t="s">
        <v>48</v>
      </c>
      <c r="B17" s="48">
        <v>580.79</v>
      </c>
      <c r="C17" s="48">
        <v>580.79</v>
      </c>
      <c r="D17" s="48">
        <v>0</v>
      </c>
      <c r="E17" s="49"/>
    </row>
    <row r="18" spans="1:5" ht="18" customHeight="1">
      <c r="A18" s="47" t="s">
        <v>49</v>
      </c>
      <c r="B18" s="48">
        <v>580.79</v>
      </c>
      <c r="C18" s="48">
        <v>580.79</v>
      </c>
      <c r="D18" s="48">
        <v>0</v>
      </c>
      <c r="E18" s="49"/>
    </row>
    <row r="19" spans="1:5" ht="18" customHeight="1">
      <c r="A19" s="47" t="s">
        <v>50</v>
      </c>
      <c r="B19" s="48">
        <v>218.06</v>
      </c>
      <c r="C19" s="48">
        <v>218.06</v>
      </c>
      <c r="D19" s="48">
        <v>0</v>
      </c>
      <c r="E19" s="49"/>
    </row>
    <row r="20" spans="1:5" ht="18" customHeight="1">
      <c r="A20" s="47" t="s">
        <v>51</v>
      </c>
      <c r="B20" s="48">
        <v>362.73</v>
      </c>
      <c r="C20" s="48">
        <v>362.73</v>
      </c>
      <c r="D20" s="48">
        <v>0</v>
      </c>
      <c r="E20" s="49"/>
    </row>
    <row r="21" spans="1:5" ht="18" customHeight="1">
      <c r="A21" s="47" t="s">
        <v>52</v>
      </c>
      <c r="B21" s="48">
        <v>129.67</v>
      </c>
      <c r="C21" s="48">
        <v>129.67</v>
      </c>
      <c r="D21" s="48">
        <v>0</v>
      </c>
      <c r="E21" s="49"/>
    </row>
    <row r="22" spans="1:5" ht="18" customHeight="1">
      <c r="A22" s="47" t="s">
        <v>53</v>
      </c>
      <c r="B22" s="48">
        <v>129.67</v>
      </c>
      <c r="C22" s="48">
        <v>129.67</v>
      </c>
      <c r="D22" s="48">
        <v>0</v>
      </c>
      <c r="E22" s="49"/>
    </row>
    <row r="23" spans="1:5" ht="18" customHeight="1">
      <c r="A23" s="47" t="s">
        <v>54</v>
      </c>
      <c r="B23" s="48">
        <v>71.21</v>
      </c>
      <c r="C23" s="48">
        <v>71.21</v>
      </c>
      <c r="D23" s="48">
        <v>0</v>
      </c>
      <c r="E23" s="49"/>
    </row>
    <row r="24" spans="1:5" ht="18" customHeight="1">
      <c r="A24" s="47" t="s">
        <v>55</v>
      </c>
      <c r="B24" s="48">
        <v>20.88</v>
      </c>
      <c r="C24" s="48">
        <v>20.88</v>
      </c>
      <c r="D24" s="48">
        <v>0</v>
      </c>
      <c r="E24" s="49"/>
    </row>
    <row r="25" spans="1:5" ht="18" customHeight="1">
      <c r="A25" s="47" t="s">
        <v>56</v>
      </c>
      <c r="B25" s="48">
        <v>37.58</v>
      </c>
      <c r="C25" s="48">
        <v>37.58</v>
      </c>
      <c r="D25" s="48">
        <v>0</v>
      </c>
      <c r="E25" s="49"/>
    </row>
    <row r="26" spans="1:5" ht="18" customHeight="1">
      <c r="A26" s="44" t="s">
        <v>60</v>
      </c>
      <c r="B26" s="44"/>
      <c r="C26" s="44"/>
      <c r="D26" s="44"/>
      <c r="E26" s="44"/>
    </row>
    <row r="27" ht="14.25" customHeight="1">
      <c r="A27" s="50"/>
    </row>
  </sheetData>
  <sheetProtection formatCells="0" formatColumns="0" formatRows="0"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5"/>
  <sheetViews>
    <sheetView showGridLines="0" showZeros="0" workbookViewId="0" topLeftCell="A1">
      <selection activeCell="B31" sqref="B31"/>
    </sheetView>
  </sheetViews>
  <sheetFormatPr defaultColWidth="9.00390625" defaultRowHeight="14.25"/>
  <cols>
    <col min="1" max="1" width="41.00390625" style="0" customWidth="1"/>
    <col min="2" max="2" width="45.125" style="0" customWidth="1"/>
  </cols>
  <sheetData>
    <row r="1" ht="14.25" customHeight="1"/>
    <row r="2" spans="1:2" ht="27.75" customHeight="1">
      <c r="A2" s="62" t="s">
        <v>99</v>
      </c>
      <c r="B2" s="62"/>
    </row>
    <row r="3" spans="1:2" ht="20.25" customHeight="1">
      <c r="A3" s="62"/>
      <c r="B3" s="62"/>
    </row>
    <row r="4" spans="1:2" ht="14.25" customHeight="1">
      <c r="A4" s="51"/>
      <c r="B4" s="51"/>
    </row>
    <row r="5" spans="1:2" ht="20.25" customHeight="1">
      <c r="A5" s="52" t="s">
        <v>113</v>
      </c>
      <c r="B5" s="53" t="s">
        <v>100</v>
      </c>
    </row>
    <row r="6" spans="1:2" ht="20.25" customHeight="1">
      <c r="A6" s="45" t="s">
        <v>101</v>
      </c>
      <c r="B6" s="45" t="s">
        <v>102</v>
      </c>
    </row>
    <row r="7" spans="1:2" s="19" customFormat="1" ht="14.25" customHeight="1">
      <c r="A7" s="54" t="s">
        <v>37</v>
      </c>
      <c r="B7" s="55">
        <v>3128.01</v>
      </c>
    </row>
    <row r="8" spans="1:2" ht="14.25" customHeight="1">
      <c r="A8" s="54" t="s">
        <v>61</v>
      </c>
      <c r="B8" s="55">
        <v>1668.64</v>
      </c>
    </row>
    <row r="9" spans="1:2" ht="14.25" customHeight="1">
      <c r="A9" s="54" t="s">
        <v>62</v>
      </c>
      <c r="B9" s="55">
        <v>305.88</v>
      </c>
    </row>
    <row r="10" spans="1:2" ht="14.25" customHeight="1">
      <c r="A10" s="54" t="s">
        <v>63</v>
      </c>
      <c r="B10" s="55">
        <v>311.86</v>
      </c>
    </row>
    <row r="11" spans="1:2" ht="14.25" customHeight="1">
      <c r="A11" s="54" t="s">
        <v>64</v>
      </c>
      <c r="B11" s="55">
        <v>62.69</v>
      </c>
    </row>
    <row r="12" spans="1:2" ht="14.25" customHeight="1">
      <c r="A12" s="54" t="s">
        <v>65</v>
      </c>
      <c r="B12" s="55">
        <v>272.91</v>
      </c>
    </row>
    <row r="13" spans="1:2" ht="14.25" customHeight="1">
      <c r="A13" s="54" t="s">
        <v>66</v>
      </c>
      <c r="B13" s="55">
        <v>324.64</v>
      </c>
    </row>
    <row r="14" spans="1:2" ht="14.25" customHeight="1">
      <c r="A14" s="54" t="s">
        <v>67</v>
      </c>
      <c r="B14" s="55">
        <v>390.66</v>
      </c>
    </row>
    <row r="15" spans="1:2" ht="14.25" customHeight="1">
      <c r="A15" s="54" t="s">
        <v>68</v>
      </c>
      <c r="B15" s="55">
        <v>529.49</v>
      </c>
    </row>
    <row r="16" spans="1:2" ht="14.25" customHeight="1">
      <c r="A16" s="54" t="s">
        <v>69</v>
      </c>
      <c r="B16" s="55">
        <v>25</v>
      </c>
    </row>
    <row r="17" spans="1:2" ht="14.25" customHeight="1">
      <c r="A17" s="54" t="s">
        <v>70</v>
      </c>
      <c r="B17" s="55">
        <v>15</v>
      </c>
    </row>
    <row r="18" spans="1:2" ht="14.25" customHeight="1">
      <c r="A18" s="54" t="s">
        <v>71</v>
      </c>
      <c r="B18" s="55">
        <v>1</v>
      </c>
    </row>
    <row r="19" spans="1:2" ht="14.25" customHeight="1">
      <c r="A19" s="54" t="s">
        <v>72</v>
      </c>
      <c r="B19" s="55">
        <v>6</v>
      </c>
    </row>
    <row r="20" spans="1:2" ht="14.25" customHeight="1">
      <c r="A20" s="54" t="s">
        <v>73</v>
      </c>
      <c r="B20" s="55">
        <v>37</v>
      </c>
    </row>
    <row r="21" spans="1:2" ht="14.25" customHeight="1">
      <c r="A21" s="54" t="s">
        <v>74</v>
      </c>
      <c r="B21" s="55">
        <v>14.42</v>
      </c>
    </row>
    <row r="22" spans="1:2" ht="14.25" customHeight="1">
      <c r="A22" s="54" t="s">
        <v>75</v>
      </c>
      <c r="B22" s="55">
        <v>93.68</v>
      </c>
    </row>
    <row r="23" spans="1:2" ht="14.25" customHeight="1">
      <c r="A23" s="54" t="s">
        <v>76</v>
      </c>
      <c r="B23" s="55">
        <v>10</v>
      </c>
    </row>
    <row r="24" spans="1:2" ht="14.25" customHeight="1">
      <c r="A24" s="54" t="s">
        <v>77</v>
      </c>
      <c r="B24" s="55">
        <v>34</v>
      </c>
    </row>
    <row r="25" spans="1:2" ht="14.25" customHeight="1">
      <c r="A25" s="54" t="s">
        <v>78</v>
      </c>
      <c r="B25" s="55">
        <v>8</v>
      </c>
    </row>
    <row r="26" spans="1:2" ht="14.25" customHeight="1">
      <c r="A26" s="54" t="s">
        <v>79</v>
      </c>
      <c r="B26" s="55">
        <v>5</v>
      </c>
    </row>
    <row r="27" spans="1:2" ht="14.25" customHeight="1">
      <c r="A27" s="54" t="s">
        <v>80</v>
      </c>
      <c r="B27" s="55">
        <v>2</v>
      </c>
    </row>
    <row r="28" spans="1:2" ht="14.25" customHeight="1">
      <c r="A28" s="54" t="s">
        <v>81</v>
      </c>
      <c r="B28" s="55">
        <v>11</v>
      </c>
    </row>
    <row r="29" spans="1:2" ht="14.25" customHeight="1">
      <c r="A29" s="54" t="s">
        <v>82</v>
      </c>
      <c r="B29" s="55">
        <v>2</v>
      </c>
    </row>
    <row r="30" spans="1:2" ht="14.25" customHeight="1">
      <c r="A30" s="54" t="s">
        <v>83</v>
      </c>
      <c r="B30" s="55">
        <v>24.91</v>
      </c>
    </row>
    <row r="31" spans="1:2" ht="14.25" customHeight="1">
      <c r="A31" s="54" t="s">
        <v>84</v>
      </c>
      <c r="B31" s="55">
        <v>94.94</v>
      </c>
    </row>
    <row r="32" spans="1:2" ht="14.25" customHeight="1">
      <c r="A32" s="54" t="s">
        <v>85</v>
      </c>
      <c r="B32" s="55">
        <v>9</v>
      </c>
    </row>
    <row r="33" spans="1:2" ht="14.25" customHeight="1">
      <c r="A33" s="54" t="s">
        <v>86</v>
      </c>
      <c r="B33" s="55">
        <v>85.87</v>
      </c>
    </row>
    <row r="34" spans="1:2" ht="14.25" customHeight="1">
      <c r="A34" s="54" t="s">
        <v>87</v>
      </c>
      <c r="B34" s="55">
        <v>20</v>
      </c>
    </row>
    <row r="35" spans="1:2" ht="14.25" customHeight="1">
      <c r="A35" s="54" t="s">
        <v>88</v>
      </c>
      <c r="B35" s="55">
        <v>30.67</v>
      </c>
    </row>
    <row r="36" spans="1:2" ht="14.25" customHeight="1">
      <c r="A36" s="54" t="s">
        <v>89</v>
      </c>
      <c r="B36" s="55">
        <v>929.88</v>
      </c>
    </row>
    <row r="37" spans="1:2" ht="14.25" customHeight="1">
      <c r="A37" s="54" t="s">
        <v>90</v>
      </c>
      <c r="B37" s="55">
        <v>111.35</v>
      </c>
    </row>
    <row r="38" spans="1:2" ht="14.25" customHeight="1">
      <c r="A38" s="54" t="s">
        <v>91</v>
      </c>
      <c r="B38" s="55">
        <v>467.29</v>
      </c>
    </row>
    <row r="39" spans="1:2" ht="14.25" customHeight="1">
      <c r="A39" s="54" t="s">
        <v>92</v>
      </c>
      <c r="B39" s="55">
        <v>2.15</v>
      </c>
    </row>
    <row r="40" spans="1:2" ht="14.25" customHeight="1">
      <c r="A40" s="54" t="s">
        <v>93</v>
      </c>
      <c r="B40" s="55">
        <v>100.67</v>
      </c>
    </row>
    <row r="41" spans="1:2" ht="14.25" customHeight="1">
      <c r="A41" s="54" t="s">
        <v>94</v>
      </c>
      <c r="B41" s="55">
        <v>0.23</v>
      </c>
    </row>
    <row r="42" spans="1:2" ht="14.25" customHeight="1">
      <c r="A42" s="54" t="s">
        <v>95</v>
      </c>
      <c r="B42" s="55">
        <v>152.8</v>
      </c>
    </row>
    <row r="43" spans="1:2" ht="14.25" customHeight="1">
      <c r="A43" s="54" t="s">
        <v>96</v>
      </c>
      <c r="B43" s="55">
        <v>0.06</v>
      </c>
    </row>
    <row r="44" spans="1:2" ht="14.25" customHeight="1">
      <c r="A44" s="54" t="s">
        <v>97</v>
      </c>
      <c r="B44" s="55">
        <v>92.76</v>
      </c>
    </row>
    <row r="45" spans="1:2" ht="14.25" customHeight="1">
      <c r="A45" s="54" t="s">
        <v>98</v>
      </c>
      <c r="B45" s="55">
        <v>2.57</v>
      </c>
    </row>
  </sheetData>
  <sheetProtection formatCells="0" formatColumns="0" formatRows="0"/>
  <mergeCells count="1">
    <mergeCell ref="A2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2"/>
  <sheetViews>
    <sheetView showGridLines="0" showZeros="0" tabSelected="1" workbookViewId="0" topLeftCell="A1">
      <selection activeCell="B20" sqref="B20"/>
    </sheetView>
  </sheetViews>
  <sheetFormatPr defaultColWidth="9.00390625" defaultRowHeight="14.25"/>
  <cols>
    <col min="1" max="1" width="53.875" style="0" customWidth="1"/>
    <col min="2" max="2" width="48.00390625" style="0" customWidth="1"/>
  </cols>
  <sheetData>
    <row r="1" ht="14.25" customHeight="1"/>
    <row r="2" spans="1:2" ht="38.25" customHeight="1">
      <c r="A2" s="41" t="s">
        <v>107</v>
      </c>
      <c r="B2" s="42"/>
    </row>
    <row r="3" ht="14.25" customHeight="1"/>
    <row r="4" spans="1:2" ht="18" customHeight="1">
      <c r="A4" s="56" t="s">
        <v>113</v>
      </c>
      <c r="B4" s="57" t="s">
        <v>0</v>
      </c>
    </row>
    <row r="5" spans="1:2" ht="18" customHeight="1">
      <c r="A5" s="58" t="s">
        <v>108</v>
      </c>
      <c r="B5" s="45" t="s">
        <v>102</v>
      </c>
    </row>
    <row r="6" spans="1:2" s="19" customFormat="1" ht="18" customHeight="1">
      <c r="A6" s="59" t="s">
        <v>34</v>
      </c>
      <c r="B6" s="60">
        <v>77</v>
      </c>
    </row>
    <row r="7" spans="1:2" s="19" customFormat="1" ht="18" customHeight="1">
      <c r="A7" s="61" t="s">
        <v>103</v>
      </c>
      <c r="B7" s="60">
        <v>40</v>
      </c>
    </row>
    <row r="8" spans="1:2" s="19" customFormat="1" ht="18" customHeight="1">
      <c r="A8" s="61" t="s">
        <v>104</v>
      </c>
      <c r="B8" s="60">
        <v>18</v>
      </c>
    </row>
    <row r="9" spans="1:2" s="19" customFormat="1" ht="18" customHeight="1">
      <c r="A9" s="61" t="s">
        <v>105</v>
      </c>
      <c r="B9" s="60">
        <v>19</v>
      </c>
    </row>
    <row r="10" spans="1:2" s="19" customFormat="1" ht="18" customHeight="1">
      <c r="A10" s="61" t="s">
        <v>106</v>
      </c>
      <c r="B10" s="60">
        <v>0</v>
      </c>
    </row>
    <row r="11" spans="1:2" s="19" customFormat="1" ht="18" customHeight="1">
      <c r="A11" s="61" t="s">
        <v>109</v>
      </c>
      <c r="B11" s="60">
        <v>19</v>
      </c>
    </row>
    <row r="12" spans="1:3" ht="18" customHeight="1">
      <c r="A12" s="63" t="s">
        <v>110</v>
      </c>
      <c r="B12" s="64"/>
      <c r="C12" s="64"/>
    </row>
    <row r="13" ht="18" customHeight="1"/>
  </sheetData>
  <sheetProtection formatCells="0" formatColumns="0" formatRows="0"/>
  <mergeCells count="1">
    <mergeCell ref="A12:C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钟桦(zh)</dc:creator>
  <cp:keywords/>
  <dc:description/>
  <cp:lastModifiedBy>钟桦(zh)</cp:lastModifiedBy>
  <cp:lastPrinted>2016-03-10T02:43:03Z</cp:lastPrinted>
  <dcterms:created xsi:type="dcterms:W3CDTF">2016-03-10T01:29:27Z</dcterms:created>
  <dcterms:modified xsi:type="dcterms:W3CDTF">2016-03-15T01:28:05Z</dcterms:modified>
  <cp:category/>
  <cp:version/>
  <cp:contentType/>
  <cp:contentStatus/>
</cp:coreProperties>
</file>